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3635" yWindow="-150" windowWidth="12915" windowHeight="12000"/>
  </bookViews>
  <sheets>
    <sheet name="სხვა ხარჯები" sheetId="3" r:id="rId1"/>
  </sheets>
  <definedNames>
    <definedName name="_xlnm._FilterDatabase" localSheetId="0" hidden="1">'სხვა ხარჯები'!$B$2:$H$2</definedName>
    <definedName name="_xlnm.Print_Area" localSheetId="0">'სხვა ხარჯები'!$B$2:$H$98</definedName>
  </definedNames>
  <calcPr calcId="162913"/>
</workbook>
</file>

<file path=xl/calcChain.xml><?xml version="1.0" encoding="utf-8"?>
<calcChain xmlns="http://schemas.openxmlformats.org/spreadsheetml/2006/main">
  <c r="F5" i="3" l="1"/>
  <c r="F4" i="3"/>
  <c r="D5" i="3"/>
  <c r="D4" i="3"/>
  <c r="G80" i="3"/>
  <c r="G79" i="3"/>
  <c r="F78" i="3"/>
  <c r="G78" i="3" s="1"/>
  <c r="D78" i="3"/>
  <c r="G95" i="3" l="1"/>
  <c r="G94" i="3"/>
  <c r="G93" i="3" s="1"/>
  <c r="F93" i="3"/>
  <c r="D93" i="3"/>
  <c r="G86" i="3"/>
  <c r="G85" i="3"/>
  <c r="F84" i="3"/>
  <c r="D84" i="3"/>
  <c r="G68" i="3"/>
  <c r="G67" i="3"/>
  <c r="F66" i="3"/>
  <c r="D66" i="3"/>
  <c r="G62" i="3"/>
  <c r="G61" i="3"/>
  <c r="F60" i="3"/>
  <c r="D60" i="3"/>
  <c r="G59" i="3"/>
  <c r="G58" i="3"/>
  <c r="F57" i="3"/>
  <c r="D57" i="3"/>
  <c r="G56" i="3"/>
  <c r="G55" i="3"/>
  <c r="F54" i="3"/>
  <c r="D54" i="3"/>
  <c r="G53" i="3"/>
  <c r="G52" i="3"/>
  <c r="F51" i="3"/>
  <c r="D51" i="3"/>
  <c r="G50" i="3"/>
  <c r="G49" i="3"/>
  <c r="F48" i="3"/>
  <c r="D48" i="3"/>
  <c r="G47" i="3"/>
  <c r="G46" i="3"/>
  <c r="F45" i="3"/>
  <c r="D45" i="3"/>
  <c r="G44" i="3"/>
  <c r="G43" i="3"/>
  <c r="F42" i="3"/>
  <c r="D42" i="3"/>
  <c r="G41" i="3"/>
  <c r="G40" i="3"/>
  <c r="F39" i="3"/>
  <c r="D39" i="3"/>
  <c r="G39" i="3" l="1"/>
  <c r="G42" i="3"/>
  <c r="G45" i="3"/>
  <c r="G48" i="3"/>
  <c r="G51" i="3"/>
  <c r="G54" i="3"/>
  <c r="G57" i="3"/>
  <c r="G84" i="3"/>
  <c r="G60" i="3"/>
  <c r="G66" i="3"/>
  <c r="G98" i="3"/>
  <c r="G97" i="3"/>
  <c r="F96" i="3"/>
  <c r="D96" i="3"/>
  <c r="G65" i="3"/>
  <c r="G64" i="3"/>
  <c r="F63" i="3"/>
  <c r="D63" i="3"/>
  <c r="G32" i="3"/>
  <c r="G31" i="3"/>
  <c r="F30" i="3"/>
  <c r="D30" i="3"/>
  <c r="G96" i="3" l="1"/>
  <c r="G63" i="3"/>
  <c r="G30" i="3"/>
  <c r="D83" i="3" l="1"/>
  <c r="D82" i="3"/>
  <c r="F15" i="3"/>
  <c r="D15" i="3"/>
  <c r="G7" i="3"/>
  <c r="G8" i="3"/>
  <c r="G10" i="3"/>
  <c r="G11" i="3"/>
  <c r="G13" i="3"/>
  <c r="G14" i="3"/>
  <c r="G16" i="3"/>
  <c r="G17" i="3"/>
  <c r="G19" i="3"/>
  <c r="G20" i="3"/>
  <c r="G22" i="3"/>
  <c r="G23" i="3"/>
  <c r="G25" i="3"/>
  <c r="G26" i="3"/>
  <c r="G28" i="3"/>
  <c r="G29" i="3"/>
  <c r="G34" i="3"/>
  <c r="G35" i="3"/>
  <c r="G37" i="3"/>
  <c r="G38" i="3"/>
  <c r="G70" i="3"/>
  <c r="G71" i="3"/>
  <c r="G73" i="3"/>
  <c r="G74" i="3"/>
  <c r="G76" i="3"/>
  <c r="G77" i="3"/>
  <c r="G83" i="3"/>
  <c r="G88" i="3"/>
  <c r="G89" i="3"/>
  <c r="G91" i="3"/>
  <c r="G92" i="3"/>
  <c r="F90" i="3"/>
  <c r="F87" i="3"/>
  <c r="F81" i="3"/>
  <c r="F75" i="3"/>
  <c r="F72" i="3"/>
  <c r="F69" i="3"/>
  <c r="F36" i="3"/>
  <c r="F33" i="3"/>
  <c r="F27" i="3"/>
  <c r="F24" i="3"/>
  <c r="F21" i="3"/>
  <c r="F18" i="3"/>
  <c r="F12" i="3"/>
  <c r="F9" i="3"/>
  <c r="F6" i="3"/>
  <c r="G82" i="3" l="1"/>
  <c r="G15" i="3"/>
  <c r="F3" i="3"/>
  <c r="D72" i="3"/>
  <c r="G72" i="3" s="1"/>
  <c r="G5" i="3"/>
  <c r="G4" i="3"/>
  <c r="D33" i="3"/>
  <c r="G33" i="3" s="1"/>
  <c r="D21" i="3"/>
  <c r="G21" i="3" s="1"/>
  <c r="D9" i="3"/>
  <c r="G9" i="3" s="1"/>
  <c r="D90" i="3"/>
  <c r="G90" i="3" s="1"/>
  <c r="D87" i="3"/>
  <c r="G87" i="3" s="1"/>
  <c r="D81" i="3"/>
  <c r="G81" i="3" s="1"/>
  <c r="D75" i="3"/>
  <c r="G75" i="3" s="1"/>
  <c r="D69" i="3"/>
  <c r="G69" i="3" s="1"/>
  <c r="D36" i="3"/>
  <c r="G36" i="3" s="1"/>
  <c r="D27" i="3"/>
  <c r="G27" i="3" s="1"/>
  <c r="D24" i="3"/>
  <c r="G24" i="3" s="1"/>
  <c r="D18" i="3"/>
  <c r="G18" i="3" s="1"/>
  <c r="D12" i="3"/>
  <c r="G12" i="3" s="1"/>
  <c r="D6" i="3"/>
  <c r="G6" i="3" s="1"/>
  <c r="D3" i="3" l="1"/>
  <c r="G3" i="3" l="1"/>
</calcChain>
</file>

<file path=xl/sharedStrings.xml><?xml version="1.0" encoding="utf-8"?>
<sst xmlns="http://schemas.openxmlformats.org/spreadsheetml/2006/main" count="135" uniqueCount="72">
  <si>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</si>
  <si>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</si>
  <si>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განმარტებები</t>
  </si>
  <si>
    <t>დასახელება</t>
  </si>
  <si>
    <t>სამკურნალო საშუალებების ხარისხის სახელმწიფო კონტროლი</t>
  </si>
  <si>
    <t>დიპლომისშემდგომი სამედიცინო განათლება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</si>
  <si>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</si>
  <si>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 xml:space="preserve">სამედიცინო საქმიანობის რეგულირების პროგრამა 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</si>
  <si>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</si>
  <si>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</si>
  <si>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დამხმარე საშუალებებით უზრუნველყოფა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</si>
  <si>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</si>
  <si>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დასაქმების ხელშეწყობის მომსახურებათა განვითარება</t>
  </si>
  <si>
    <t>კოდი</t>
  </si>
  <si>
    <t>ეკომიგრანტთა მიგრაციის მართვა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</si>
  <si>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</si>
  <si>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სხვაობა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</si>
  <si>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</si>
  <si>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</si>
  <si>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27 00</t>
  </si>
  <si>
    <t>27 01 01</t>
  </si>
  <si>
    <t>27 01 02 01</t>
  </si>
  <si>
    <t>27 01 03</t>
  </si>
  <si>
    <t>27 01 04</t>
  </si>
  <si>
    <t>27 01 05</t>
  </si>
  <si>
    <t>27 01 06</t>
  </si>
  <si>
    <t>27 01 07</t>
  </si>
  <si>
    <t>27 01 08</t>
  </si>
  <si>
    <t>27 02 03 06</t>
  </si>
  <si>
    <t>27 02 05</t>
  </si>
  <si>
    <t>27 03 02 10</t>
  </si>
  <si>
    <t>ჯანმრთელობის ხელშეწყობა</t>
  </si>
  <si>
    <t>27 03 04</t>
  </si>
  <si>
    <t>27 05 01</t>
  </si>
  <si>
    <t>27 05 03</t>
  </si>
  <si>
    <t>27 06 02</t>
  </si>
  <si>
    <t>27 06 03 01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</si>
  <si>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</si>
  <si>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</si>
  <si>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</si>
  <si>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</si>
  <si>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2021 წელი (საბიუჯეტო ჭერში)</t>
  </si>
  <si>
    <t>2021 წელი (საბიუჯეტო ჭერს ზევით)</t>
  </si>
  <si>
    <t>27 01 02 03</t>
  </si>
  <si>
    <t>დევნილთა, ეკომიგრანტთა და საარსებო წყაროებით უზრუნველყოფა</t>
  </si>
  <si>
    <t>დასაქმების ხელშეწყობის მომსახურებათა მართვა</t>
  </si>
  <si>
    <t>27 03 02 02</t>
  </si>
  <si>
    <t>იმუნიზაცია</t>
  </si>
  <si>
    <t>27 03 02 03</t>
  </si>
  <si>
    <t>ეპიდზედამხედველობა</t>
  </si>
  <si>
    <t>27 03 02 04</t>
  </si>
  <si>
    <t>უსაფრთხო სისხლი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</si>
  <si>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</si>
  <si>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</si>
  <si>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</si>
  <si>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</si>
  <si>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</si>
  <si>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</si>
  <si>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</si>
  <si>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</si>
  <si>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</si>
  <si>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</si>
  <si>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</si>
  <si>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</si>
  <si>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პირველადი და გადაუდებელი სამედიცინო დახმარების უზრუნველყოფის ქვეპროგრამა</t>
  </si>
  <si>
    <t>27 03 03 07 01</t>
  </si>
  <si>
    <t>27 06 01</t>
  </si>
  <si>
    <t>სარეინტეგრაციო დახმარება საქართველოში დაბრუნებული მიგრანტებისათვის</t>
  </si>
  <si>
    <t>27 06 05</t>
  </si>
  <si>
    <t>საარსებო წყაროებით უზრუნველყოფის პროგრამა</t>
  </si>
  <si>
    <t>27 05 02</t>
  </si>
  <si>
    <t>შრომის პირობების ინსპექტირება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</si>
</sst>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Sylfaen"/>
      <family val="1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1"/>
      <color theme="5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1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4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7" fillId="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98"/>
  <sheetViews>
    <sheetView tabSelected="1" view="pageBreakPreview" zoomScale="80" zoomScaleNormal="100" zoomScaleSheetLayoutView="80" workbookViewId="0">
      <selection activeCell="G3" sqref="G3"/>
    </sheetView>
  </sheetViews>
  <sheetFormatPr defaultRowHeight="15" x14ac:dyDescent="0.25"/>
  <cols>
    <col min="2" max="2" width="19.140625" customWidth="1"/>
    <col min="3" max="3" width="48.140625" customWidth="1"/>
    <col min="4" max="4" width="23.85546875" customWidth="1"/>
    <col min="5" max="5" width="82" style="26" customWidth="1"/>
    <col min="6" max="7" width="21.85546875" customWidth="1"/>
    <col min="8" max="8" width="71.7109375" style="26" customWidth="1"/>
    <col min="9" max="9" width="11" customWidth="1"/>
    <col min="10" max="10" width="11.42578125" customWidth="1"/>
  </cols>
  <sheetData>
    <row r="2" spans="2:10" ht="51.75" customHeight="1" x14ac:dyDescent="0.25">
      <c r="B2" s="10" t="s">
        <v>13</v>
      </c>
      <c r="C2" s="10" t="s">
        <v>3</v>
      </c>
      <c r="D2" s="10" t="s">
        <v>41</v>
      </c>
      <c r="E2" s="10" t="s">
        <v>2</v>
      </c>
      <c r="F2" s="10" t="s">
        <v>42</v>
      </c>
      <c r="G2" s="10" t="s">
        <v>16</v>
      </c>
      <c r="H2" s="10" t="s">
        <v>2</v>
      </c>
    </row>
    <row r="3" spans="2:10" ht="60" x14ac:dyDescent="0.25">
      <c r="B3" s="11" t="s">
        <v>19</v>
      </c>
      <c r="C3" s="12" t="s">
        <v>39</v>
      </c>
      <c r="D3" s="13">
        <f>D4+D5</f>
        <v>82586</v>
      </c>
      <c r="E3" s="14"/>
      <c r="F3" s="13">
        <f>F4+F5</f>
        <v>87419</v>
      </c>
      <c r="G3" s="13">
        <f>F3-D3</f>
        <v>4833</v>
      </c>
      <c r="H3" s="27"/>
      <c r="I3" s="20"/>
      <c r="J3" s="20"/>
    </row>
    <row r="4" spans="2:10" ht="30" x14ac:dyDescent="0.25">
      <c r="B4" s="11"/>
      <c r="C4" s="15" t="s">
        <v>17</v>
      </c>
      <c r="D4" s="1">
        <f>D7+D10+D13+D16+D19+D22+D25+D28+D31+D34+D37+D40+D43+D46+D49+D52+D55+D58+D61+D64+D67+D70+D73+D76+D79+D82+D85+D88+D91+D94+D97</f>
        <v>59798</v>
      </c>
      <c r="E4" s="14"/>
      <c r="F4" s="1">
        <f>F7+F10+F13+F16+F19+F22+F25+F28+F31+F34+F37+F40+F43+F46+F49+F52+F55+F58+F61+F64+F67+F70+F73+F76+F79+F82+F85+F88+F91+F94+F97</f>
        <v>64559</v>
      </c>
      <c r="G4" s="1">
        <f t="shared" ref="G4:G94" si="0">F4-D4</f>
        <v>4761</v>
      </c>
      <c r="H4" s="27"/>
    </row>
    <row r="5" spans="2:10" ht="30" x14ac:dyDescent="0.25">
      <c r="B5" s="11"/>
      <c r="C5" s="15" t="s">
        <v>18</v>
      </c>
      <c r="D5" s="1">
        <f>D8+D11+D14+D17+D20+D23+D26+D29+D32+D35+D38+D41+D44+D47+D50+D53+D56+D59+D62+D65+D68+D71+D74+D77+D80+D83+D86+D89+D92+D95+D98</f>
        <v>22788</v>
      </c>
      <c r="E5" s="14"/>
      <c r="F5" s="1">
        <f>F8+F11+F14+F17+F20+F23+F26+F29+F32+F35+F38+F41+F44+F47+F50+F53+F56+F59+F62+F65+F68+F71+F74+F77+F80+F83+F86+F89+F92+F95+F98</f>
        <v>22860</v>
      </c>
      <c r="G5" s="1">
        <f t="shared" si="0"/>
        <v>72</v>
      </c>
      <c r="H5" s="27"/>
    </row>
    <row r="6" spans="2:10" ht="75" customHeight="1" x14ac:dyDescent="0.25">
      <c r="B6" s="11" t="s">
        <v>20</v>
      </c>
      <c r="C6" s="12" t="s">
        <v>40</v>
      </c>
      <c r="D6" s="13">
        <f>D7+D8</f>
        <v>41</v>
      </c>
      <c r="E6" s="18"/>
      <c r="F6" s="13">
        <f>F7+F8</f>
        <v>41</v>
      </c>
      <c r="G6" s="13">
        <f t="shared" si="0"/>
        <v>0</v>
      </c>
      <c r="H6" s="18"/>
    </row>
    <row r="7" spans="2:10" ht="30" x14ac:dyDescent="0.25">
      <c r="B7" s="11"/>
      <c r="C7" s="15" t="s">
        <v>17</v>
      </c>
      <c r="D7" s="1">
        <v>41</v>
      </c>
      <c r="E7" s="18"/>
      <c r="F7" s="1">
        <v>41</v>
      </c>
      <c r="G7" s="1">
        <f t="shared" si="0"/>
        <v>0</v>
      </c>
      <c r="H7" s="18"/>
    </row>
    <row r="8" spans="2:10" ht="30" x14ac:dyDescent="0.25">
      <c r="B8" s="16"/>
      <c r="C8" s="15" t="s">
        <v>18</v>
      </c>
      <c r="D8" s="1">
        <v>0</v>
      </c>
      <c r="E8" s="18"/>
      <c r="F8" s="1">
        <v>0</v>
      </c>
      <c r="G8" s="1">
        <f t="shared" si="0"/>
        <v>0</v>
      </c>
      <c r="H8" s="18"/>
    </row>
    <row r="9" spans="2:10" ht="30" x14ac:dyDescent="0.25">
      <c r="B9" s="11" t="s">
        <v>21</v>
      </c>
      <c r="C9" s="12" t="s">
        <v>7</v>
      </c>
      <c r="D9" s="13">
        <f>D10+D11</f>
        <v>2</v>
      </c>
      <c r="E9" s="18"/>
      <c r="F9" s="13">
        <f>F10+F11</f>
        <v>2</v>
      </c>
      <c r="G9" s="13">
        <f t="shared" si="0"/>
        <v>0</v>
      </c>
      <c r="H9" s="27"/>
    </row>
    <row r="10" spans="2:10" ht="30" x14ac:dyDescent="0.25">
      <c r="B10" s="11"/>
      <c r="C10" s="15" t="s">
        <v>17</v>
      </c>
      <c r="D10" s="1">
        <v>2</v>
      </c>
      <c r="E10" s="18"/>
      <c r="F10" s="1">
        <v>2</v>
      </c>
      <c r="G10" s="1">
        <f t="shared" si="0"/>
        <v>0</v>
      </c>
      <c r="H10" s="27"/>
    </row>
    <row r="11" spans="2:10" ht="30" x14ac:dyDescent="0.25">
      <c r="B11" s="11"/>
      <c r="C11" s="15" t="s">
        <v>18</v>
      </c>
      <c r="D11" s="1">
        <v>0</v>
      </c>
      <c r="E11" s="18"/>
      <c r="F11" s="1">
        <v>0</v>
      </c>
      <c r="G11" s="1">
        <f t="shared" si="0"/>
        <v>0</v>
      </c>
      <c r="H11" s="27"/>
    </row>
    <row r="12" spans="2:10" ht="30" x14ac:dyDescent="0.25">
      <c r="B12" s="11" t="s">
        <v>43</v>
      </c>
      <c r="C12" s="12" t="s">
        <v>4</v>
      </c>
      <c r="D12" s="13">
        <f>D13+D14</f>
        <v>7</v>
      </c>
      <c r="E12" s="18"/>
      <c r="F12" s="13">
        <f>F13+F14</f>
        <v>7</v>
      </c>
      <c r="G12" s="13">
        <f t="shared" si="0"/>
        <v>0</v>
      </c>
      <c r="H12" s="27"/>
    </row>
    <row r="13" spans="2:10" ht="30" x14ac:dyDescent="0.25">
      <c r="B13" s="11"/>
      <c r="C13" s="15" t="s">
        <v>17</v>
      </c>
      <c r="D13" s="1">
        <v>7</v>
      </c>
      <c r="E13" s="18"/>
      <c r="F13" s="1">
        <v>7</v>
      </c>
      <c r="G13" s="1">
        <f t="shared" si="0"/>
        <v>0</v>
      </c>
      <c r="H13" s="27"/>
    </row>
    <row r="14" spans="2:10" ht="30" x14ac:dyDescent="0.25">
      <c r="B14" s="11"/>
      <c r="C14" s="15" t="s">
        <v>18</v>
      </c>
      <c r="D14" s="1">
        <v>0</v>
      </c>
      <c r="E14" s="18"/>
      <c r="F14" s="1">
        <v>0</v>
      </c>
      <c r="G14" s="1">
        <f t="shared" si="0"/>
        <v>0</v>
      </c>
      <c r="H14" s="27"/>
    </row>
    <row r="15" spans="2:10" ht="45" x14ac:dyDescent="0.25">
      <c r="B15" s="11" t="s">
        <v>22</v>
      </c>
      <c r="C15" s="12" t="s">
        <v>0</v>
      </c>
      <c r="D15" s="13">
        <f>D16+D17</f>
        <v>80</v>
      </c>
      <c r="E15" s="14"/>
      <c r="F15" s="13">
        <f>F16+F17</f>
        <v>80</v>
      </c>
      <c r="G15" s="13">
        <f t="shared" si="0"/>
        <v>0</v>
      </c>
      <c r="H15" s="27"/>
    </row>
    <row r="16" spans="2:10" ht="30" x14ac:dyDescent="0.25">
      <c r="B16" s="11"/>
      <c r="C16" s="15" t="s">
        <v>17</v>
      </c>
      <c r="D16" s="1">
        <v>80</v>
      </c>
      <c r="E16" s="14"/>
      <c r="F16" s="1">
        <v>80</v>
      </c>
      <c r="G16" s="1">
        <f t="shared" si="0"/>
        <v>0</v>
      </c>
      <c r="H16" s="27"/>
    </row>
    <row r="17" spans="2:8" ht="30" x14ac:dyDescent="0.25">
      <c r="B17" s="11"/>
      <c r="C17" s="15" t="s">
        <v>18</v>
      </c>
      <c r="D17" s="1">
        <v>0</v>
      </c>
      <c r="E17" s="14"/>
      <c r="F17" s="1">
        <v>0</v>
      </c>
      <c r="G17" s="1">
        <f t="shared" si="0"/>
        <v>0</v>
      </c>
      <c r="H17" s="27"/>
    </row>
    <row r="18" spans="2:8" ht="75" customHeight="1" x14ac:dyDescent="0.25">
      <c r="B18" s="11" t="s">
        <v>23</v>
      </c>
      <c r="C18" s="12" t="s">
        <v>1</v>
      </c>
      <c r="D18" s="13">
        <f>D19+D20</f>
        <v>65</v>
      </c>
      <c r="E18" s="18"/>
      <c r="F18" s="13">
        <f>F19+F20</f>
        <v>65</v>
      </c>
      <c r="G18" s="13">
        <f t="shared" si="0"/>
        <v>0</v>
      </c>
      <c r="H18" s="18"/>
    </row>
    <row r="19" spans="2:8" ht="30" x14ac:dyDescent="0.25">
      <c r="B19" s="11"/>
      <c r="C19" s="15" t="s">
        <v>17</v>
      </c>
      <c r="D19" s="1">
        <v>65</v>
      </c>
      <c r="E19" s="18"/>
      <c r="F19" s="1">
        <v>65</v>
      </c>
      <c r="G19" s="1">
        <f t="shared" si="0"/>
        <v>0</v>
      </c>
      <c r="H19" s="18"/>
    </row>
    <row r="20" spans="2:8" ht="30" x14ac:dyDescent="0.25">
      <c r="B20" s="11"/>
      <c r="C20" s="15" t="s">
        <v>18</v>
      </c>
      <c r="D20" s="1">
        <v>0</v>
      </c>
      <c r="E20" s="18"/>
      <c r="F20" s="1">
        <v>0</v>
      </c>
      <c r="G20" s="1">
        <f t="shared" si="0"/>
        <v>0</v>
      </c>
      <c r="H20" s="18"/>
    </row>
    <row r="21" spans="2:8" ht="75" customHeight="1" x14ac:dyDescent="0.25">
      <c r="B21" s="11" t="s">
        <v>24</v>
      </c>
      <c r="C21" s="12" t="s">
        <v>8</v>
      </c>
      <c r="D21" s="13">
        <f>D22+D23</f>
        <v>11</v>
      </c>
      <c r="E21" s="21"/>
      <c r="F21" s="13">
        <f>F22+F23</f>
        <v>11</v>
      </c>
      <c r="G21" s="13">
        <f t="shared" si="0"/>
        <v>0</v>
      </c>
      <c r="H21" s="27"/>
    </row>
    <row r="22" spans="2:8" ht="30" x14ac:dyDescent="0.25">
      <c r="B22" s="11"/>
      <c r="C22" s="15" t="s">
        <v>17</v>
      </c>
      <c r="D22" s="1">
        <v>11</v>
      </c>
      <c r="E22" s="21"/>
      <c r="F22" s="1">
        <v>11</v>
      </c>
      <c r="G22" s="1">
        <f t="shared" si="0"/>
        <v>0</v>
      </c>
      <c r="H22" s="27"/>
    </row>
    <row r="23" spans="2:8" ht="30" x14ac:dyDescent="0.25">
      <c r="B23" s="11"/>
      <c r="C23" s="15" t="s">
        <v>18</v>
      </c>
      <c r="D23" s="1">
        <v>0</v>
      </c>
      <c r="E23" s="21"/>
      <c r="F23" s="1">
        <v>0</v>
      </c>
      <c r="G23" s="1">
        <f t="shared" si="0"/>
        <v>0</v>
      </c>
      <c r="H23" s="27"/>
    </row>
    <row r="24" spans="2:8" ht="45" x14ac:dyDescent="0.25">
      <c r="B24" s="11" t="s">
        <v>25</v>
      </c>
      <c r="C24" s="12" t="s">
        <v>9</v>
      </c>
      <c r="D24" s="13">
        <f>D25+D26</f>
        <v>15</v>
      </c>
      <c r="E24" s="21"/>
      <c r="F24" s="13">
        <f>F25+F26</f>
        <v>87</v>
      </c>
      <c r="G24" s="13">
        <f t="shared" si="0"/>
        <v>72</v>
      </c>
      <c r="H24" s="22"/>
    </row>
    <row r="25" spans="2:8" ht="30" x14ac:dyDescent="0.25">
      <c r="B25" s="11"/>
      <c r="C25" s="15" t="s">
        <v>17</v>
      </c>
      <c r="D25" s="1">
        <v>15</v>
      </c>
      <c r="E25" s="21"/>
      <c r="F25" s="1">
        <v>15</v>
      </c>
      <c r="G25" s="1">
        <f t="shared" si="0"/>
        <v>0</v>
      </c>
      <c r="H25" s="22"/>
    </row>
    <row r="26" spans="2:8" ht="30" x14ac:dyDescent="0.25">
      <c r="B26" s="11"/>
      <c r="C26" s="15" t="s">
        <v>18</v>
      </c>
      <c r="D26" s="1">
        <v>0</v>
      </c>
      <c r="E26" s="21"/>
      <c r="F26" s="1">
        <v>72</v>
      </c>
      <c r="G26" s="1">
        <f t="shared" si="0"/>
        <v>72</v>
      </c>
      <c r="H26" s="22"/>
    </row>
    <row r="27" spans="2:8" ht="64.5" customHeight="1" x14ac:dyDescent="0.25">
      <c r="B27" s="11" t="s">
        <v>26</v>
      </c>
      <c r="C27" s="12" t="s">
        <v>44</v>
      </c>
      <c r="D27" s="13">
        <f>D28+D29</f>
        <v>0</v>
      </c>
      <c r="E27" s="5"/>
      <c r="F27" s="13">
        <f>F28+F29</f>
        <v>18</v>
      </c>
      <c r="G27" s="13">
        <f t="shared" si="0"/>
        <v>18</v>
      </c>
      <c r="H27" s="27"/>
    </row>
    <row r="28" spans="2:8" ht="39.75" customHeight="1" x14ac:dyDescent="0.25">
      <c r="B28" s="11"/>
      <c r="C28" s="15" t="s">
        <v>17</v>
      </c>
      <c r="D28" s="1">
        <v>0</v>
      </c>
      <c r="E28" s="6"/>
      <c r="F28" s="1">
        <v>18</v>
      </c>
      <c r="G28" s="1">
        <f t="shared" si="0"/>
        <v>18</v>
      </c>
      <c r="H28" s="27"/>
    </row>
    <row r="29" spans="2:8" ht="39.75" customHeight="1" x14ac:dyDescent="0.25">
      <c r="B29" s="11"/>
      <c r="C29" s="15" t="s">
        <v>18</v>
      </c>
      <c r="D29" s="1">
        <v>0</v>
      </c>
      <c r="E29" s="7"/>
      <c r="F29" s="1">
        <v>0</v>
      </c>
      <c r="G29" s="1">
        <f t="shared" si="0"/>
        <v>0</v>
      </c>
      <c r="H29" s="27"/>
    </row>
    <row r="30" spans="2:8" s="2" customFormat="1" ht="45" customHeight="1" x14ac:dyDescent="0.25">
      <c r="B30" s="11" t="s">
        <v>27</v>
      </c>
      <c r="C30" s="12" t="s">
        <v>45</v>
      </c>
      <c r="D30" s="13">
        <f>D31+D32</f>
        <v>3</v>
      </c>
      <c r="E30" s="5"/>
      <c r="F30" s="13">
        <f>F31+F32</f>
        <v>3</v>
      </c>
      <c r="G30" s="13">
        <f>F30-D30</f>
        <v>0</v>
      </c>
      <c r="H30" s="23"/>
    </row>
    <row r="31" spans="2:8" ht="30" x14ac:dyDescent="0.25">
      <c r="B31" s="11"/>
      <c r="C31" s="15" t="s">
        <v>17</v>
      </c>
      <c r="D31" s="1">
        <v>3</v>
      </c>
      <c r="E31" s="6"/>
      <c r="F31" s="1">
        <v>3</v>
      </c>
      <c r="G31" s="1">
        <f t="shared" ref="G31:G32" si="1">F31-D31</f>
        <v>0</v>
      </c>
      <c r="H31" s="24"/>
    </row>
    <row r="32" spans="2:8" ht="30" x14ac:dyDescent="0.25">
      <c r="B32" s="11"/>
      <c r="C32" s="15" t="s">
        <v>18</v>
      </c>
      <c r="D32" s="1">
        <v>0</v>
      </c>
      <c r="E32" s="7"/>
      <c r="F32" s="1">
        <v>0</v>
      </c>
      <c r="G32" s="1">
        <f t="shared" si="1"/>
        <v>0</v>
      </c>
      <c r="H32" s="25"/>
    </row>
    <row r="33" spans="2:8" ht="60" customHeight="1" x14ac:dyDescent="0.25">
      <c r="B33" s="11" t="s">
        <v>28</v>
      </c>
      <c r="C33" s="12" t="s">
        <v>10</v>
      </c>
      <c r="D33" s="13">
        <f>D34+D35</f>
        <v>4100</v>
      </c>
      <c r="E33" s="18"/>
      <c r="F33" s="13">
        <f>F34+F35</f>
        <v>4100</v>
      </c>
      <c r="G33" s="13">
        <f t="shared" si="0"/>
        <v>0</v>
      </c>
      <c r="H33" s="18"/>
    </row>
    <row r="34" spans="2:8" ht="30" x14ac:dyDescent="0.25">
      <c r="B34" s="11"/>
      <c r="C34" s="15" t="s">
        <v>17</v>
      </c>
      <c r="D34" s="1">
        <v>4100</v>
      </c>
      <c r="E34" s="18"/>
      <c r="F34" s="1">
        <v>4100</v>
      </c>
      <c r="G34" s="1">
        <f t="shared" si="0"/>
        <v>0</v>
      </c>
      <c r="H34" s="18"/>
    </row>
    <row r="35" spans="2:8" ht="30" x14ac:dyDescent="0.25">
      <c r="B35" s="11"/>
      <c r="C35" s="15" t="s">
        <v>18</v>
      </c>
      <c r="D35" s="1">
        <v>0</v>
      </c>
      <c r="E35" s="18"/>
      <c r="F35" s="1">
        <v>0</v>
      </c>
      <c r="G35" s="1">
        <f t="shared" si="0"/>
        <v>0</v>
      </c>
      <c r="H35" s="18"/>
    </row>
    <row r="36" spans="2:8" ht="60" x14ac:dyDescent="0.25">
      <c r="B36" s="11" t="s">
        <v>29</v>
      </c>
      <c r="C36" s="12" t="s">
        <v>11</v>
      </c>
      <c r="D36" s="13">
        <f>D37+D38</f>
        <v>48</v>
      </c>
      <c r="E36" s="21"/>
      <c r="F36" s="13">
        <f>F37+F38</f>
        <v>48</v>
      </c>
      <c r="G36" s="13">
        <f t="shared" si="0"/>
        <v>0</v>
      </c>
      <c r="H36" s="27"/>
    </row>
    <row r="37" spans="2:8" ht="30" x14ac:dyDescent="0.25">
      <c r="B37" s="11"/>
      <c r="C37" s="15" t="s">
        <v>17</v>
      </c>
      <c r="D37" s="1">
        <v>48</v>
      </c>
      <c r="E37" s="21"/>
      <c r="F37" s="1">
        <v>48</v>
      </c>
      <c r="G37" s="1">
        <f t="shared" si="0"/>
        <v>0</v>
      </c>
      <c r="H37" s="27"/>
    </row>
    <row r="38" spans="2:8" ht="30" x14ac:dyDescent="0.25">
      <c r="B38" s="11"/>
      <c r="C38" s="15" t="s">
        <v>18</v>
      </c>
      <c r="D38" s="1">
        <v>0</v>
      </c>
      <c r="E38" s="21"/>
      <c r="F38" s="1">
        <v>0</v>
      </c>
      <c r="G38" s="1">
        <f t="shared" si="0"/>
        <v>0</v>
      </c>
      <c r="H38" s="27"/>
    </row>
    <row r="39" spans="2:8" s="2" customFormat="1" ht="27" customHeight="1" x14ac:dyDescent="0.25">
      <c r="B39" s="11" t="s">
        <v>46</v>
      </c>
      <c r="C39" s="12" t="s">
        <v>47</v>
      </c>
      <c r="D39" s="19">
        <f>D40+D41</f>
        <v>27650</v>
      </c>
      <c r="E39" s="3"/>
      <c r="F39" s="13">
        <f t="shared" ref="F39:G39" si="2">F40+F41</f>
        <v>31406</v>
      </c>
      <c r="G39" s="13">
        <f t="shared" si="2"/>
        <v>3756</v>
      </c>
      <c r="H39" s="28"/>
    </row>
    <row r="40" spans="2:8" ht="30" x14ac:dyDescent="0.25">
      <c r="B40" s="11"/>
      <c r="C40" s="15" t="s">
        <v>17</v>
      </c>
      <c r="D40" s="1">
        <v>27650</v>
      </c>
      <c r="E40" s="8"/>
      <c r="F40" s="1">
        <v>31406</v>
      </c>
      <c r="G40" s="1">
        <f t="shared" si="0"/>
        <v>3756</v>
      </c>
      <c r="H40" s="27"/>
    </row>
    <row r="41" spans="2:8" ht="30" x14ac:dyDescent="0.25">
      <c r="B41" s="11"/>
      <c r="C41" s="15" t="s">
        <v>18</v>
      </c>
      <c r="D41" s="1"/>
      <c r="E41" s="8"/>
      <c r="F41" s="1"/>
      <c r="G41" s="1">
        <f t="shared" si="0"/>
        <v>0</v>
      </c>
      <c r="H41" s="27"/>
    </row>
    <row r="42" spans="2:8" s="2" customFormat="1" ht="34.5" customHeight="1" x14ac:dyDescent="0.25">
      <c r="B42" s="11" t="s">
        <v>48</v>
      </c>
      <c r="C42" s="12" t="s">
        <v>49</v>
      </c>
      <c r="D42" s="13">
        <f>D43+D44</f>
        <v>725</v>
      </c>
      <c r="E42" s="3"/>
      <c r="F42" s="13">
        <f t="shared" ref="F42:G42" si="3">F43+F44</f>
        <v>1652</v>
      </c>
      <c r="G42" s="13">
        <f t="shared" si="3"/>
        <v>927</v>
      </c>
      <c r="H42" s="28"/>
    </row>
    <row r="43" spans="2:8" ht="30" x14ac:dyDescent="0.25">
      <c r="B43" s="11"/>
      <c r="C43" s="15" t="s">
        <v>17</v>
      </c>
      <c r="D43" s="1">
        <v>725</v>
      </c>
      <c r="E43" s="8"/>
      <c r="F43" s="1">
        <v>1652</v>
      </c>
      <c r="G43" s="1">
        <f t="shared" si="0"/>
        <v>927</v>
      </c>
      <c r="H43" s="27"/>
    </row>
    <row r="44" spans="2:8" ht="30" x14ac:dyDescent="0.25">
      <c r="B44" s="11"/>
      <c r="C44" s="15" t="s">
        <v>18</v>
      </c>
      <c r="D44" s="1"/>
      <c r="E44" s="8"/>
      <c r="F44" s="1"/>
      <c r="G44" s="1">
        <f t="shared" si="0"/>
        <v>0</v>
      </c>
      <c r="H44" s="27"/>
    </row>
    <row r="45" spans="2:8" s="2" customFormat="1" ht="34.5" customHeight="1" x14ac:dyDescent="0.25">
      <c r="B45" s="11" t="s">
        <v>50</v>
      </c>
      <c r="C45" s="12" t="s">
        <v>51</v>
      </c>
      <c r="D45" s="13">
        <f>D46+D47</f>
        <v>5935</v>
      </c>
      <c r="E45" s="3"/>
      <c r="F45" s="13">
        <f t="shared" ref="F45:G45" si="4">F46+F47</f>
        <v>5935</v>
      </c>
      <c r="G45" s="13">
        <f t="shared" si="4"/>
        <v>0</v>
      </c>
      <c r="H45" s="28"/>
    </row>
    <row r="46" spans="2:8" ht="30" x14ac:dyDescent="0.25">
      <c r="B46" s="11"/>
      <c r="C46" s="15" t="s">
        <v>17</v>
      </c>
      <c r="D46" s="1">
        <v>5935</v>
      </c>
      <c r="E46" s="8"/>
      <c r="F46" s="1">
        <v>5935</v>
      </c>
      <c r="G46" s="1">
        <f t="shared" si="0"/>
        <v>0</v>
      </c>
      <c r="H46" s="27"/>
    </row>
    <row r="47" spans="2:8" ht="30" x14ac:dyDescent="0.25">
      <c r="B47" s="11"/>
      <c r="C47" s="15" t="s">
        <v>18</v>
      </c>
      <c r="D47" s="1"/>
      <c r="E47" s="8"/>
      <c r="F47" s="1"/>
      <c r="G47" s="1">
        <f t="shared" si="0"/>
        <v>0</v>
      </c>
      <c r="H47" s="27"/>
    </row>
    <row r="48" spans="2:8" s="2" customFormat="1" ht="71.25" customHeight="1" x14ac:dyDescent="0.25">
      <c r="B48" s="11" t="s">
        <v>52</v>
      </c>
      <c r="C48" s="12" t="s">
        <v>53</v>
      </c>
      <c r="D48" s="13">
        <f>D49+D50</f>
        <v>1682</v>
      </c>
      <c r="E48" s="3"/>
      <c r="F48" s="13">
        <f t="shared" ref="F48" si="5">F49+F50</f>
        <v>1682</v>
      </c>
      <c r="G48" s="13">
        <f t="shared" ref="G48" si="6">G49+G50</f>
        <v>0</v>
      </c>
      <c r="H48" s="28"/>
    </row>
    <row r="49" spans="2:8" ht="30" x14ac:dyDescent="0.25">
      <c r="B49" s="11"/>
      <c r="C49" s="15" t="s">
        <v>17</v>
      </c>
      <c r="D49" s="1">
        <v>1682</v>
      </c>
      <c r="E49" s="8"/>
      <c r="F49" s="1">
        <v>1682</v>
      </c>
      <c r="G49" s="1">
        <f t="shared" si="0"/>
        <v>0</v>
      </c>
      <c r="H49" s="27"/>
    </row>
    <row r="50" spans="2:8" ht="30" x14ac:dyDescent="0.25">
      <c r="B50" s="11"/>
      <c r="C50" s="15" t="s">
        <v>18</v>
      </c>
      <c r="D50" s="1"/>
      <c r="E50" s="8"/>
      <c r="F50" s="1"/>
      <c r="G50" s="1">
        <f t="shared" si="0"/>
        <v>0</v>
      </c>
      <c r="H50" s="27"/>
    </row>
    <row r="51" spans="2:8" s="2" customFormat="1" ht="71.25" customHeight="1" x14ac:dyDescent="0.25">
      <c r="B51" s="11" t="s">
        <v>54</v>
      </c>
      <c r="C51" s="12" t="s">
        <v>55</v>
      </c>
      <c r="D51" s="13">
        <f>D52+D53</f>
        <v>3025</v>
      </c>
      <c r="E51" s="3"/>
      <c r="F51" s="13">
        <f t="shared" ref="F51" si="7">F52+F53</f>
        <v>3025</v>
      </c>
      <c r="G51" s="13">
        <f t="shared" ref="G51" si="8">G52+G53</f>
        <v>0</v>
      </c>
      <c r="H51" s="28"/>
    </row>
    <row r="52" spans="2:8" ht="30" x14ac:dyDescent="0.25">
      <c r="B52" s="11"/>
      <c r="C52" s="15" t="s">
        <v>17</v>
      </c>
      <c r="D52" s="1">
        <v>3025</v>
      </c>
      <c r="E52" s="8"/>
      <c r="F52" s="1">
        <v>3025</v>
      </c>
      <c r="G52" s="1">
        <f t="shared" si="0"/>
        <v>0</v>
      </c>
      <c r="H52" s="27"/>
    </row>
    <row r="53" spans="2:8" ht="30" x14ac:dyDescent="0.25">
      <c r="B53" s="11"/>
      <c r="C53" s="15" t="s">
        <v>18</v>
      </c>
      <c r="D53" s="1"/>
      <c r="E53" s="8"/>
      <c r="F53" s="1"/>
      <c r="G53" s="1">
        <f t="shared" si="0"/>
        <v>0</v>
      </c>
      <c r="H53" s="27"/>
    </row>
    <row r="54" spans="2:8" s="2" customFormat="1" ht="71.25" customHeight="1" x14ac:dyDescent="0.25">
      <c r="B54" s="11" t="s">
        <v>56</v>
      </c>
      <c r="C54" s="12" t="s">
        <v>57</v>
      </c>
      <c r="D54" s="13">
        <f>D55+D56</f>
        <v>2590</v>
      </c>
      <c r="E54" s="3"/>
      <c r="F54" s="13">
        <f t="shared" ref="F54" si="9">F55+F56</f>
        <v>2590</v>
      </c>
      <c r="G54" s="13">
        <f t="shared" ref="G54" si="10">G55+G56</f>
        <v>0</v>
      </c>
      <c r="H54" s="28"/>
    </row>
    <row r="55" spans="2:8" ht="30" x14ac:dyDescent="0.25">
      <c r="B55" s="11"/>
      <c r="C55" s="15" t="s">
        <v>17</v>
      </c>
      <c r="D55" s="1">
        <v>2590</v>
      </c>
      <c r="E55" s="8"/>
      <c r="F55" s="1">
        <v>2590</v>
      </c>
      <c r="G55" s="1">
        <f t="shared" si="0"/>
        <v>0</v>
      </c>
      <c r="H55" s="27"/>
    </row>
    <row r="56" spans="2:8" ht="30" x14ac:dyDescent="0.25">
      <c r="B56" s="11"/>
      <c r="C56" s="15" t="s">
        <v>18</v>
      </c>
      <c r="D56" s="1"/>
      <c r="E56" s="8"/>
      <c r="F56" s="1"/>
      <c r="G56" s="1">
        <f t="shared" si="0"/>
        <v>0</v>
      </c>
      <c r="H56" s="27"/>
    </row>
    <row r="57" spans="2:8" s="2" customFormat="1" ht="126.75" customHeight="1" x14ac:dyDescent="0.25">
      <c r="B57" s="11" t="s">
        <v>58</v>
      </c>
      <c r="C57" s="12" t="s">
        <v>59</v>
      </c>
      <c r="D57" s="13">
        <f>D58+D59</f>
        <v>3100</v>
      </c>
      <c r="E57" s="3"/>
      <c r="F57" s="13">
        <f t="shared" ref="F57:G57" si="11">F58+F59</f>
        <v>3100</v>
      </c>
      <c r="G57" s="13">
        <f t="shared" si="11"/>
        <v>0</v>
      </c>
      <c r="H57" s="28"/>
    </row>
    <row r="58" spans="2:8" ht="30" x14ac:dyDescent="0.25">
      <c r="B58" s="11"/>
      <c r="C58" s="15" t="s">
        <v>17</v>
      </c>
      <c r="D58" s="1">
        <v>3100</v>
      </c>
      <c r="E58" s="8"/>
      <c r="F58" s="1">
        <v>3100</v>
      </c>
      <c r="G58" s="1">
        <f t="shared" si="0"/>
        <v>0</v>
      </c>
      <c r="H58" s="27"/>
    </row>
    <row r="59" spans="2:8" ht="30" x14ac:dyDescent="0.25">
      <c r="B59" s="11"/>
      <c r="C59" s="15" t="s">
        <v>18</v>
      </c>
      <c r="D59" s="1"/>
      <c r="E59" s="8"/>
      <c r="F59" s="1"/>
      <c r="G59" s="1">
        <f t="shared" si="0"/>
        <v>0</v>
      </c>
      <c r="H59" s="27"/>
    </row>
    <row r="60" spans="2:8" s="2" customFormat="1" ht="93" customHeight="1" x14ac:dyDescent="0.25">
      <c r="B60" s="11" t="s">
        <v>60</v>
      </c>
      <c r="C60" s="12" t="s">
        <v>61</v>
      </c>
      <c r="D60" s="13">
        <f>D61+D62</f>
        <v>374</v>
      </c>
      <c r="E60" s="3"/>
      <c r="F60" s="13">
        <f t="shared" ref="F60" si="12">F61+F62</f>
        <v>374</v>
      </c>
      <c r="G60" s="13">
        <f t="shared" ref="G60" si="13">G61+G62</f>
        <v>0</v>
      </c>
      <c r="H60" s="28"/>
    </row>
    <row r="61" spans="2:8" ht="30" x14ac:dyDescent="0.25">
      <c r="B61" s="11"/>
      <c r="C61" s="15" t="s">
        <v>17</v>
      </c>
      <c r="D61" s="1">
        <v>374</v>
      </c>
      <c r="E61" s="8"/>
      <c r="F61" s="1">
        <v>374</v>
      </c>
      <c r="G61" s="1">
        <f t="shared" si="0"/>
        <v>0</v>
      </c>
      <c r="H61" s="27"/>
    </row>
    <row r="62" spans="2:8" ht="30" x14ac:dyDescent="0.25">
      <c r="B62" s="11"/>
      <c r="C62" s="15" t="s">
        <v>18</v>
      </c>
      <c r="D62" s="1"/>
      <c r="E62" s="8"/>
      <c r="F62" s="1"/>
      <c r="G62" s="1">
        <f t="shared" si="0"/>
        <v>0</v>
      </c>
      <c r="H62" s="27"/>
    </row>
    <row r="63" spans="2:8" s="2" customFormat="1" ht="34.5" customHeight="1" x14ac:dyDescent="0.25">
      <c r="B63" s="11" t="s">
        <v>30</v>
      </c>
      <c r="C63" s="17" t="s">
        <v>31</v>
      </c>
      <c r="D63" s="13">
        <f>D64+D65</f>
        <v>200</v>
      </c>
      <c r="E63" s="3"/>
      <c r="F63" s="13">
        <f>F64+F65</f>
        <v>200</v>
      </c>
      <c r="G63" s="13">
        <f>F63-D63</f>
        <v>0</v>
      </c>
      <c r="H63" s="28"/>
    </row>
    <row r="64" spans="2:8" ht="30" x14ac:dyDescent="0.25">
      <c r="B64" s="11"/>
      <c r="C64" s="15" t="s">
        <v>17</v>
      </c>
      <c r="D64" s="1">
        <v>200</v>
      </c>
      <c r="E64" s="8"/>
      <c r="F64" s="1">
        <v>200</v>
      </c>
      <c r="G64" s="1">
        <f t="shared" ref="G64:G68" si="14">F64-D64</f>
        <v>0</v>
      </c>
      <c r="H64" s="27"/>
    </row>
    <row r="65" spans="2:8" ht="30" x14ac:dyDescent="0.25">
      <c r="B65" s="11"/>
      <c r="C65" s="15" t="s">
        <v>18</v>
      </c>
      <c r="D65" s="1">
        <v>0</v>
      </c>
      <c r="E65" s="8"/>
      <c r="F65" s="1">
        <v>0</v>
      </c>
      <c r="G65" s="1">
        <f t="shared" si="14"/>
        <v>0</v>
      </c>
      <c r="H65" s="27"/>
    </row>
    <row r="66" spans="2:8" s="2" customFormat="1" ht="74.25" customHeight="1" x14ac:dyDescent="0.25">
      <c r="B66" s="11" t="s">
        <v>62</v>
      </c>
      <c r="C66" s="17" t="s">
        <v>63</v>
      </c>
      <c r="D66" s="13">
        <f>D67+D68</f>
        <v>1340</v>
      </c>
      <c r="E66" s="3"/>
      <c r="F66" s="13">
        <f t="shared" ref="F66:G66" si="15">F67+F68</f>
        <v>1340</v>
      </c>
      <c r="G66" s="13">
        <f t="shared" si="15"/>
        <v>0</v>
      </c>
      <c r="H66" s="28"/>
    </row>
    <row r="67" spans="2:8" ht="30" x14ac:dyDescent="0.25">
      <c r="B67" s="11"/>
      <c r="C67" s="15" t="s">
        <v>17</v>
      </c>
      <c r="D67" s="1">
        <v>1340</v>
      </c>
      <c r="E67" s="8"/>
      <c r="F67" s="1">
        <v>1340</v>
      </c>
      <c r="G67" s="1">
        <f t="shared" si="14"/>
        <v>0</v>
      </c>
      <c r="H67" s="27"/>
    </row>
    <row r="68" spans="2:8" ht="30" x14ac:dyDescent="0.25">
      <c r="B68" s="11"/>
      <c r="C68" s="15" t="s">
        <v>18</v>
      </c>
      <c r="D68" s="1"/>
      <c r="E68" s="8"/>
      <c r="F68" s="1"/>
      <c r="G68" s="1">
        <f t="shared" si="14"/>
        <v>0</v>
      </c>
      <c r="H68" s="27"/>
    </row>
    <row r="69" spans="2:8" ht="45" x14ac:dyDescent="0.25">
      <c r="B69" s="11" t="s">
        <v>65</v>
      </c>
      <c r="C69" s="12" t="s">
        <v>64</v>
      </c>
      <c r="D69" s="13">
        <f>D70+D71</f>
        <v>3565</v>
      </c>
      <c r="E69" s="18"/>
      <c r="F69" s="13">
        <f>F70+F71</f>
        <v>3565</v>
      </c>
      <c r="G69" s="13">
        <f t="shared" si="0"/>
        <v>0</v>
      </c>
      <c r="H69" s="18"/>
    </row>
    <row r="70" spans="2:8" ht="30" x14ac:dyDescent="0.25">
      <c r="B70" s="11"/>
      <c r="C70" s="15" t="s">
        <v>17</v>
      </c>
      <c r="D70" s="1">
        <v>3565</v>
      </c>
      <c r="E70" s="18"/>
      <c r="F70" s="1">
        <v>3565</v>
      </c>
      <c r="G70" s="1">
        <f t="shared" si="0"/>
        <v>0</v>
      </c>
      <c r="H70" s="18"/>
    </row>
    <row r="71" spans="2:8" ht="30" x14ac:dyDescent="0.25">
      <c r="B71" s="11"/>
      <c r="C71" s="15" t="s">
        <v>18</v>
      </c>
      <c r="D71" s="1">
        <v>0</v>
      </c>
      <c r="E71" s="18"/>
      <c r="F71" s="1">
        <v>0</v>
      </c>
      <c r="G71" s="1">
        <f t="shared" si="0"/>
        <v>0</v>
      </c>
      <c r="H71" s="18"/>
    </row>
    <row r="72" spans="2:8" ht="75" customHeight="1" x14ac:dyDescent="0.25">
      <c r="B72" s="11" t="s">
        <v>32</v>
      </c>
      <c r="C72" s="12" t="s">
        <v>5</v>
      </c>
      <c r="D72" s="13">
        <f>D73+D74</f>
        <v>60</v>
      </c>
      <c r="E72" s="18"/>
      <c r="F72" s="13">
        <f>F73+F74</f>
        <v>60</v>
      </c>
      <c r="G72" s="13">
        <f t="shared" si="0"/>
        <v>0</v>
      </c>
      <c r="H72" s="27"/>
    </row>
    <row r="73" spans="2:8" ht="30" x14ac:dyDescent="0.25">
      <c r="B73" s="11"/>
      <c r="C73" s="15" t="s">
        <v>17</v>
      </c>
      <c r="D73" s="1">
        <v>60</v>
      </c>
      <c r="E73" s="18"/>
      <c r="F73" s="1">
        <v>60</v>
      </c>
      <c r="G73" s="1">
        <f t="shared" si="0"/>
        <v>0</v>
      </c>
      <c r="H73" s="27"/>
    </row>
    <row r="74" spans="2:8" ht="30" x14ac:dyDescent="0.25">
      <c r="B74" s="11"/>
      <c r="C74" s="15" t="s">
        <v>18</v>
      </c>
      <c r="D74" s="1">
        <v>0</v>
      </c>
      <c r="E74" s="18"/>
      <c r="F74" s="1">
        <v>0</v>
      </c>
      <c r="G74" s="1">
        <f t="shared" si="0"/>
        <v>0</v>
      </c>
      <c r="H74" s="27"/>
    </row>
    <row r="75" spans="2:8" ht="56.25" customHeight="1" x14ac:dyDescent="0.25">
      <c r="B75" s="11" t="s">
        <v>33</v>
      </c>
      <c r="C75" s="12" t="s">
        <v>12</v>
      </c>
      <c r="D75" s="13">
        <f>D76+D77</f>
        <v>50</v>
      </c>
      <c r="E75" s="18"/>
      <c r="F75" s="13">
        <f>F76+F77</f>
        <v>50</v>
      </c>
      <c r="G75" s="13">
        <f t="shared" si="0"/>
        <v>0</v>
      </c>
      <c r="H75" s="27"/>
    </row>
    <row r="76" spans="2:8" ht="30" x14ac:dyDescent="0.25">
      <c r="B76" s="11"/>
      <c r="C76" s="15" t="s">
        <v>17</v>
      </c>
      <c r="D76" s="1">
        <v>50</v>
      </c>
      <c r="E76" s="18"/>
      <c r="F76" s="1">
        <v>50</v>
      </c>
      <c r="G76" s="1">
        <f t="shared" si="0"/>
        <v>0</v>
      </c>
      <c r="H76" s="27"/>
    </row>
    <row r="77" spans="2:8" ht="30" x14ac:dyDescent="0.25">
      <c r="B77" s="11"/>
      <c r="C77" s="15" t="s">
        <v>18</v>
      </c>
      <c r="D77" s="1">
        <v>0</v>
      </c>
      <c r="E77" s="18"/>
      <c r="F77" s="1">
        <v>0</v>
      </c>
      <c r="G77" s="1">
        <f t="shared" si="0"/>
        <v>0</v>
      </c>
      <c r="H77" s="27"/>
    </row>
    <row r="78" spans="2:8" ht="56.25" customHeight="1" x14ac:dyDescent="0.25">
      <c r="B78" s="11" t="s">
        <v>70</v>
      </c>
      <c r="C78" s="12" t="s">
        <v>71</v>
      </c>
      <c r="D78" s="13">
        <f>D79+D80</f>
        <v>150</v>
      </c>
      <c r="E78" s="9"/>
      <c r="F78" s="13">
        <f>F79+F80</f>
        <v>210</v>
      </c>
      <c r="G78" s="13">
        <f t="shared" ref="G78" si="16">F78-D78</f>
        <v>60</v>
      </c>
      <c r="H78" s="27"/>
    </row>
    <row r="79" spans="2:8" ht="30" x14ac:dyDescent="0.25">
      <c r="B79" s="11"/>
      <c r="C79" s="15" t="s">
        <v>17</v>
      </c>
      <c r="D79" s="1">
        <v>150</v>
      </c>
      <c r="E79" s="9"/>
      <c r="F79" s="1">
        <v>210</v>
      </c>
      <c r="G79" s="1">
        <f t="shared" si="0"/>
        <v>60</v>
      </c>
      <c r="H79" s="27"/>
    </row>
    <row r="80" spans="2:8" ht="30" x14ac:dyDescent="0.25">
      <c r="B80" s="11"/>
      <c r="C80" s="15" t="s">
        <v>18</v>
      </c>
      <c r="D80" s="1"/>
      <c r="E80" s="9"/>
      <c r="F80" s="1"/>
      <c r="G80" s="1">
        <f t="shared" si="0"/>
        <v>0</v>
      </c>
      <c r="H80" s="27"/>
    </row>
    <row r="81" spans="2:8" ht="180" customHeight="1" x14ac:dyDescent="0.25">
      <c r="B81" s="11" t="s">
        <v>34</v>
      </c>
      <c r="C81" s="12" t="s">
        <v>6</v>
      </c>
      <c r="D81" s="13">
        <f>D82+D83</f>
        <v>2090</v>
      </c>
      <c r="E81" s="18"/>
      <c r="F81" s="13">
        <f>F82+F83</f>
        <v>2090</v>
      </c>
      <c r="G81" s="13">
        <f t="shared" si="0"/>
        <v>0</v>
      </c>
      <c r="H81" s="27"/>
    </row>
    <row r="82" spans="2:8" ht="30" x14ac:dyDescent="0.25">
      <c r="B82" s="11"/>
      <c r="C82" s="15" t="s">
        <v>17</v>
      </c>
      <c r="D82" s="1">
        <f>100+1990</f>
        <v>2090</v>
      </c>
      <c r="E82" s="18"/>
      <c r="F82" s="1">
        <v>2090</v>
      </c>
      <c r="G82" s="1">
        <f t="shared" si="0"/>
        <v>0</v>
      </c>
      <c r="H82" s="27"/>
    </row>
    <row r="83" spans="2:8" ht="30" x14ac:dyDescent="0.25">
      <c r="B83" s="4"/>
      <c r="C83" s="15" t="s">
        <v>18</v>
      </c>
      <c r="D83" s="1">
        <f>1990-1990</f>
        <v>0</v>
      </c>
      <c r="E83" s="18"/>
      <c r="F83" s="1">
        <v>0</v>
      </c>
      <c r="G83" s="1">
        <f t="shared" si="0"/>
        <v>0</v>
      </c>
      <c r="H83" s="27"/>
    </row>
    <row r="84" spans="2:8" ht="51" customHeight="1" x14ac:dyDescent="0.25">
      <c r="B84" s="11" t="s">
        <v>66</v>
      </c>
      <c r="C84" s="12" t="s">
        <v>67</v>
      </c>
      <c r="D84" s="13">
        <f>D85+D86</f>
        <v>508</v>
      </c>
      <c r="E84" s="18"/>
      <c r="F84" s="13">
        <f t="shared" ref="F84:G84" si="17">F85+F86</f>
        <v>508</v>
      </c>
      <c r="G84" s="13">
        <f t="shared" si="17"/>
        <v>0</v>
      </c>
      <c r="H84" s="18"/>
    </row>
    <row r="85" spans="2:8" ht="30" x14ac:dyDescent="0.25">
      <c r="B85" s="4"/>
      <c r="C85" s="15" t="s">
        <v>17</v>
      </c>
      <c r="D85" s="1">
        <v>200</v>
      </c>
      <c r="E85" s="9"/>
      <c r="F85" s="1">
        <v>200</v>
      </c>
      <c r="G85" s="1">
        <f t="shared" si="0"/>
        <v>0</v>
      </c>
      <c r="H85" s="27"/>
    </row>
    <row r="86" spans="2:8" ht="30" x14ac:dyDescent="0.25">
      <c r="B86" s="4"/>
      <c r="C86" s="15" t="s">
        <v>18</v>
      </c>
      <c r="D86" s="1">
        <v>308</v>
      </c>
      <c r="E86" s="9"/>
      <c r="F86" s="1">
        <v>308</v>
      </c>
      <c r="G86" s="1">
        <f t="shared" si="0"/>
        <v>0</v>
      </c>
      <c r="H86" s="27"/>
    </row>
    <row r="87" spans="2:8" ht="28.5" customHeight="1" x14ac:dyDescent="0.25">
      <c r="B87" s="11" t="s">
        <v>35</v>
      </c>
      <c r="C87" s="12" t="s">
        <v>14</v>
      </c>
      <c r="D87" s="13">
        <f>D88+D89</f>
        <v>6700</v>
      </c>
      <c r="E87" s="18"/>
      <c r="F87" s="13">
        <f>F88+F89</f>
        <v>6700</v>
      </c>
      <c r="G87" s="13">
        <f t="shared" si="0"/>
        <v>0</v>
      </c>
      <c r="H87" s="18"/>
    </row>
    <row r="88" spans="2:8" ht="30" x14ac:dyDescent="0.25">
      <c r="B88" s="4"/>
      <c r="C88" s="15" t="s">
        <v>17</v>
      </c>
      <c r="D88" s="1">
        <v>0</v>
      </c>
      <c r="E88" s="18"/>
      <c r="F88" s="1">
        <v>0</v>
      </c>
      <c r="G88" s="1">
        <f t="shared" si="0"/>
        <v>0</v>
      </c>
      <c r="H88" s="18"/>
    </row>
    <row r="89" spans="2:8" ht="30" x14ac:dyDescent="0.25">
      <c r="B89" s="4"/>
      <c r="C89" s="15" t="s">
        <v>18</v>
      </c>
      <c r="D89" s="1">
        <v>6700</v>
      </c>
      <c r="E89" s="5"/>
      <c r="F89" s="1">
        <v>6700</v>
      </c>
      <c r="G89" s="1">
        <f t="shared" si="0"/>
        <v>0</v>
      </c>
      <c r="H89" s="5"/>
    </row>
    <row r="90" spans="2:8" ht="60" customHeight="1" x14ac:dyDescent="0.25">
      <c r="B90" s="11" t="s">
        <v>36</v>
      </c>
      <c r="C90" s="12" t="s">
        <v>15</v>
      </c>
      <c r="D90" s="13">
        <f>D91+D92</f>
        <v>15500</v>
      </c>
      <c r="E90" s="5"/>
      <c r="F90" s="13">
        <f>F91+F92</f>
        <v>15500</v>
      </c>
      <c r="G90" s="13">
        <f t="shared" si="0"/>
        <v>0</v>
      </c>
      <c r="H90" s="5"/>
    </row>
    <row r="91" spans="2:8" ht="30" x14ac:dyDescent="0.25">
      <c r="B91" s="4"/>
      <c r="C91" s="15" t="s">
        <v>17</v>
      </c>
      <c r="D91" s="1">
        <v>500</v>
      </c>
      <c r="E91" s="9"/>
      <c r="F91" s="1">
        <v>500</v>
      </c>
      <c r="G91" s="1">
        <f t="shared" si="0"/>
        <v>0</v>
      </c>
      <c r="H91" s="6"/>
    </row>
    <row r="92" spans="2:8" ht="30" x14ac:dyDescent="0.25">
      <c r="B92" s="4"/>
      <c r="C92" s="15" t="s">
        <v>18</v>
      </c>
      <c r="D92" s="1">
        <v>15000</v>
      </c>
      <c r="E92" s="9"/>
      <c r="F92" s="1">
        <v>15000</v>
      </c>
      <c r="G92" s="1">
        <f t="shared" si="0"/>
        <v>0</v>
      </c>
      <c r="H92" s="7"/>
    </row>
    <row r="93" spans="2:8" ht="60" customHeight="1" x14ac:dyDescent="0.25">
      <c r="B93" s="11" t="s">
        <v>68</v>
      </c>
      <c r="C93" s="12" t="s">
        <v>69</v>
      </c>
      <c r="D93" s="13">
        <f>D94+D95</f>
        <v>1080</v>
      </c>
      <c r="E93" s="9"/>
      <c r="F93" s="13">
        <f t="shared" ref="F93:G93" si="18">F94+F95</f>
        <v>1080</v>
      </c>
      <c r="G93" s="13">
        <f t="shared" si="18"/>
        <v>0</v>
      </c>
      <c r="H93" s="27"/>
    </row>
    <row r="94" spans="2:8" ht="30" x14ac:dyDescent="0.25">
      <c r="B94" s="4"/>
      <c r="C94" s="15" t="s">
        <v>17</v>
      </c>
      <c r="D94" s="1">
        <v>300</v>
      </c>
      <c r="E94" s="9"/>
      <c r="F94" s="1">
        <v>300</v>
      </c>
      <c r="G94" s="1">
        <f t="shared" si="0"/>
        <v>0</v>
      </c>
      <c r="H94" s="7"/>
    </row>
    <row r="95" spans="2:8" ht="30" x14ac:dyDescent="0.25">
      <c r="B95" s="4"/>
      <c r="C95" s="15" t="s">
        <v>18</v>
      </c>
      <c r="D95" s="1">
        <v>780</v>
      </c>
      <c r="E95" s="9"/>
      <c r="F95" s="1">
        <v>780</v>
      </c>
      <c r="G95" s="1">
        <f t="shared" ref="G95" si="19">F95-D95</f>
        <v>0</v>
      </c>
      <c r="H95" s="7"/>
    </row>
    <row r="96" spans="2:8" ht="60" customHeight="1" x14ac:dyDescent="0.25">
      <c r="B96" s="11" t="s">
        <v>37</v>
      </c>
      <c r="C96" s="12" t="s">
        <v>38</v>
      </c>
      <c r="D96" s="13">
        <f>D97+D98</f>
        <v>1890</v>
      </c>
      <c r="E96" s="18"/>
      <c r="F96" s="13">
        <f>F97+F98</f>
        <v>1890</v>
      </c>
      <c r="G96" s="13">
        <f t="shared" ref="G96:G98" si="20">F96-D96</f>
        <v>0</v>
      </c>
      <c r="H96" s="27"/>
    </row>
    <row r="97" spans="2:8" ht="38.25" customHeight="1" x14ac:dyDescent="0.25">
      <c r="B97" s="4"/>
      <c r="C97" s="15" t="s">
        <v>17</v>
      </c>
      <c r="D97" s="1">
        <v>1890</v>
      </c>
      <c r="E97" s="18"/>
      <c r="F97" s="1">
        <v>1890</v>
      </c>
      <c r="G97" s="1">
        <f t="shared" si="20"/>
        <v>0</v>
      </c>
      <c r="H97" s="27"/>
    </row>
    <row r="98" spans="2:8" ht="36" customHeight="1" x14ac:dyDescent="0.25">
      <c r="B98" s="4"/>
      <c r="C98" s="15" t="s">
        <v>18</v>
      </c>
      <c r="D98" s="1"/>
      <c r="E98" s="18"/>
      <c r="F98" s="1"/>
      <c r="G98" s="1">
        <f t="shared" si="20"/>
        <v>0</v>
      </c>
      <c r="H98" s="27"/>
    </row>
  </sheetData>
  <autoFilter ref="B2:H2"/>
  <pageMargins left="0.70866141732283505" right="0.70866141732283505" top="0.74803149606299202" bottom="0.74803149606299202" header="0.31496062992126" footer="0.31496062992126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სხვა ხარჯები</vt:lpstr>
      <vt:lpstr>'სხვა ხარჯები'!Print_Area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2020-09-15T12:10:25Z</dcterms:modified>
</cp:coreProperties>
</file>